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MONT\Pani Ela  remont\"/>
    </mc:Choice>
  </mc:AlternateContent>
  <xr:revisionPtr revIDLastSave="0" documentId="13_ncr:1_{0988E3E9-FDBD-45C2-A129-2F2FF209E410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Część III" sheetId="1" r:id="rId1"/>
    <sheet name="Część II" sheetId="4" r:id="rId2"/>
    <sheet name="Część I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5" l="1"/>
  <c r="D17" i="5" s="1"/>
  <c r="D31" i="5" s="1"/>
  <c r="D32" i="5" s="1"/>
  <c r="C16" i="5"/>
  <c r="D16" i="5" s="1"/>
  <c r="C17" i="4"/>
  <c r="D17" i="4" s="1"/>
  <c r="D31" i="4" s="1"/>
  <c r="D32" i="4" s="1"/>
  <c r="C16" i="4"/>
  <c r="D16" i="4" s="1"/>
  <c r="D18" i="4" s="1"/>
  <c r="C17" i="1"/>
  <c r="D17" i="1" s="1"/>
  <c r="D31" i="1" s="1"/>
  <c r="D32" i="1" s="1"/>
  <c r="C16" i="1"/>
  <c r="D16" i="1" s="1"/>
  <c r="D27" i="5" l="1"/>
  <c r="D18" i="5"/>
  <c r="D27" i="4"/>
  <c r="D27" i="1"/>
  <c r="D18" i="1"/>
  <c r="D29" i="5" l="1"/>
  <c r="D33" i="5"/>
  <c r="D29" i="4"/>
  <c r="D33" i="4"/>
  <c r="D33" i="1"/>
  <c r="D29" i="1"/>
  <c r="D34" i="5" l="1"/>
  <c r="D35" i="5" s="1"/>
  <c r="D34" i="4"/>
  <c r="D35" i="4" s="1"/>
  <c r="D34" i="1"/>
  <c r="D35" i="1" s="1"/>
</calcChain>
</file>

<file path=xl/sharedStrings.xml><?xml version="1.0" encoding="utf-8"?>
<sst xmlns="http://schemas.openxmlformats.org/spreadsheetml/2006/main" count="104" uniqueCount="41">
  <si>
    <t>Załącznik nr 2b</t>
  </si>
  <si>
    <t>(pieczęć Wykonawcy)</t>
  </si>
  <si>
    <t>FORMULARZ CENOWY</t>
  </si>
  <si>
    <t>Tabela 1 Materiały i części zamienne</t>
  </si>
  <si>
    <t>Przewidywane przez Zamawiającego wynagrodzenie netto za zakupione i dostarczone przez Wykonawcę Materiały i Części Zamienne w roku 2020</t>
  </si>
  <si>
    <t>Przewidywane przez Zamawiającego wynagrodzenie netto za zakupione i dostarczone przez Wykonawcę Materiały i Części Zamienne w roku 2021</t>
  </si>
  <si>
    <t>Koszt zakupu Materiałów i Części Zamiennych  (% od kwoty z odpowiedniego wiersza powyżej).</t>
  </si>
  <si>
    <t>koszt zakupu</t>
  </si>
  <si>
    <t>Łączna wartość netto                  (wraz z kosztem zakupu)</t>
  </si>
  <si>
    <t>% od kwoty netto w roku 2020</t>
  </si>
  <si>
    <t>% od kwoty netto w roku 2021</t>
  </si>
  <si>
    <t>Razem dla roku 2020 i 2021</t>
  </si>
  <si>
    <t>Tabela 2 cena oferty</t>
  </si>
  <si>
    <t>L.p.</t>
  </si>
  <si>
    <t>Opis</t>
  </si>
  <si>
    <t>Łączna wartość netto (PLN)</t>
  </si>
  <si>
    <t>Ryczałtowa wartość prac przeglądowo-remontowych objętych przedmiotem i zakresem  zamówienia w roku 2020 ( bez prac modernizacyjnych)</t>
  </si>
  <si>
    <t>Wynagrodzenie za przewidywane  przez Zamawiającego i zakupione oraz dostarczone przez Wykonawcę Materiały  i Części Zamienne  wraz z kosztami zakupu w roku 2020</t>
  </si>
  <si>
    <t>Ryczałtowa wartość wynagrodzenia za prace modernizacyjne objęte zakresem zamówienia obejmujące wszystkie koszty związane z ich wykonaniem  w roku 2020</t>
  </si>
  <si>
    <t>Razem w roku 2020</t>
  </si>
  <si>
    <t xml:space="preserve"> Ryczałtowa wartość prac przeglądowo-remontowych objętych przedmiotem i zakresem  zamówienia w roku 2021</t>
  </si>
  <si>
    <t xml:space="preserve"> Wynagrodzenie za przewidywane  przez Zamawiającego i zakupione oraz dostarczone przez Wykonawcę Materiały  i Części Zamienne  wraz z kosztami zakupu w roku 2021</t>
  </si>
  <si>
    <t>Razem w roku 2021</t>
  </si>
  <si>
    <t>RAZEM NETTO</t>
  </si>
  <si>
    <t>PODATEK VAT</t>
  </si>
  <si>
    <t>RAZEM BRUTTO</t>
  </si>
  <si>
    <t>UWAGA:</t>
  </si>
  <si>
    <t>Wszystkie zaciemnione miejsca winny być wypełnione przez Wykonawcę</t>
  </si>
  <si>
    <t>słownie: ………………………………………...………………………………………………………………………………..…………zł. brutto</t>
  </si>
  <si>
    <t>Załącznik nr 2a</t>
  </si>
  <si>
    <r>
      <rPr>
        <b/>
        <u/>
        <sz val="12"/>
        <color theme="1"/>
        <rFont val="Tahoma"/>
        <family val="2"/>
        <charset val="238"/>
      </rPr>
      <t>CZĘŚĆ I</t>
    </r>
    <r>
      <rPr>
        <b/>
        <sz val="12"/>
        <color theme="1"/>
        <rFont val="Tahoma"/>
        <family val="2"/>
        <charset val="238"/>
      </rPr>
      <t xml:space="preserve"> - Wykonanie rocznego przeglądu i remontu okresowego   Zakładu Termicznego Unieszkodliwiania Odpadów Komunalnych wraz z dostawą materiałów i części zamiennych w roku 2020 i 2021 - część kotlowa</t>
    </r>
  </si>
  <si>
    <r>
      <rPr>
        <b/>
        <u/>
        <sz val="12"/>
        <color theme="1"/>
        <rFont val="Tahoma"/>
        <family val="2"/>
        <charset val="238"/>
      </rPr>
      <t>CZĘŚĆ III</t>
    </r>
    <r>
      <rPr>
        <b/>
        <sz val="12"/>
        <color theme="1"/>
        <rFont val="Tahoma"/>
        <family val="2"/>
        <charset val="238"/>
      </rPr>
      <t xml:space="preserve"> - Wykonanie rocznego przeglądu i remontu okresowego   Zakładu Termicznego Unieszkodliwiania Odpadów Komunalnych wraz z dostawą materiałów i części zamiennych w roku                           2020 i 2021 - urządzenia elektroenergetyczne</t>
    </r>
  </si>
  <si>
    <r>
      <rPr>
        <b/>
        <u/>
        <sz val="12"/>
        <color theme="1"/>
        <rFont val="Tahoma"/>
        <family val="2"/>
        <charset val="238"/>
      </rPr>
      <t>CZĘŚĆ II</t>
    </r>
    <r>
      <rPr>
        <b/>
        <sz val="12"/>
        <color theme="1"/>
        <rFont val="Tahoma"/>
        <family val="2"/>
        <charset val="238"/>
      </rPr>
      <t xml:space="preserve"> - Wykonanie rocznego przeglądu i remontu okresowego   Zakładu Termicznego Unieszkodliwiania Odpadów Komunalnych wraz z dostawą materiałów i części zamiennych w roku 2020 i 2021 -                                                urządzenia oczyszczania spalin</t>
    </r>
  </si>
  <si>
    <t>Załącznik nr 2</t>
  </si>
  <si>
    <t>Podpis osoby ……………………………………………….. …………………………………………………………..</t>
  </si>
  <si>
    <t xml:space="preserve">Miejscowość i data  ……………………………………………………………………………………………………            </t>
  </si>
  <si>
    <t>lub osób składających oświadczenie………………………………………………………………………………</t>
  </si>
  <si>
    <t>* Maksymalny kosztzakupu od kwoty netto dopuszczony przez Zamawiającego wynosi 5%.</t>
  </si>
  <si>
    <t>* Maksymalny koszt zakupu od kwoty netto dopuszczony przez Zamawiającego wynosi 5%.</t>
  </si>
  <si>
    <t xml:space="preserve">UWAGA ! </t>
  </si>
  <si>
    <t xml:space="preserve">Z uwagi na przyjętą dwu wariantowość technologiczną  rozwiązania czyszczenia powierzchni od strony spalin dla przegrzewacza pary SH3 (SIWZ część II pkt.4 ppkt.4.5.1.2. )  skalkulowany całkowity koszt  wykonania prac modernizacyjnych winien obejmować  koszt  jednego wariantu -  droższego.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</si>
</sst>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zł&quot;_-;\-* #,##0\ &quot;zł&quot;_-;_-* &quot;-&quot;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u/>
      <sz val="12"/>
      <name val="Tahoma"/>
      <family val="2"/>
      <charset val="238"/>
    </font>
    <font>
      <b/>
      <sz val="14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2" borderId="16" xfId="0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164" fontId="6" fillId="2" borderId="15" xfId="0" applyNumberFormat="1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4" fontId="6" fillId="2" borderId="11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7" fillId="0" borderId="0" xfId="0" applyFont="1" applyAlignment="1">
      <alignment horizontal="left" vertical="center" indent="2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164" fontId="9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topLeftCell="A31" zoomScale="86" zoomScaleNormal="86" workbookViewId="0">
      <selection activeCell="H32" sqref="H32"/>
    </sheetView>
  </sheetViews>
  <sheetFormatPr defaultRowHeight="15.75" x14ac:dyDescent="0.25"/>
  <cols>
    <col min="1" max="1" width="11.85546875" style="15" customWidth="1"/>
    <col min="2" max="2" width="36.42578125" style="15" customWidth="1"/>
    <col min="3" max="3" width="44.28515625" style="15" customWidth="1"/>
    <col min="4" max="4" width="32" style="15" customWidth="1"/>
    <col min="5" max="16384" width="9.140625" style="15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52"/>
      <c r="B2" s="52"/>
      <c r="C2" s="3"/>
      <c r="D2" s="20" t="s">
        <v>0</v>
      </c>
      <c r="G2" s="3"/>
      <c r="H2" s="3"/>
    </row>
    <row r="3" spans="1:8" x14ac:dyDescent="0.25">
      <c r="A3" s="53"/>
      <c r="B3" s="53"/>
      <c r="C3" s="3"/>
      <c r="D3" s="3"/>
      <c r="E3" s="3"/>
      <c r="F3" s="3"/>
      <c r="G3" s="3"/>
      <c r="H3" s="3"/>
    </row>
    <row r="4" spans="1:8" x14ac:dyDescent="0.25">
      <c r="A4" s="54" t="s">
        <v>1</v>
      </c>
      <c r="B4" s="54"/>
      <c r="C4" s="3"/>
      <c r="D4" s="3"/>
      <c r="E4" s="3"/>
      <c r="F4" s="3"/>
      <c r="G4" s="3"/>
      <c r="H4" s="3"/>
    </row>
    <row r="5" spans="1:8" x14ac:dyDescent="0.25">
      <c r="A5" s="21"/>
      <c r="B5" s="21"/>
      <c r="C5" s="3"/>
      <c r="D5" s="3"/>
      <c r="E5" s="3"/>
      <c r="F5" s="3"/>
      <c r="G5" s="3"/>
      <c r="H5" s="3"/>
    </row>
    <row r="6" spans="1:8" ht="18" x14ac:dyDescent="0.25">
      <c r="A6" s="55" t="s">
        <v>2</v>
      </c>
      <c r="B6" s="55"/>
      <c r="C6" s="55"/>
      <c r="D6" s="55"/>
      <c r="E6" s="55"/>
      <c r="F6" s="55"/>
      <c r="G6" s="22"/>
      <c r="H6" s="22"/>
    </row>
    <row r="7" spans="1:8" x14ac:dyDescent="0.25">
      <c r="A7" s="56"/>
      <c r="B7" s="56"/>
      <c r="C7" s="56"/>
      <c r="D7" s="56"/>
      <c r="E7" s="56"/>
      <c r="F7" s="56"/>
      <c r="G7" s="56"/>
      <c r="H7" s="22"/>
    </row>
    <row r="8" spans="1:8" ht="54.95" customHeight="1" x14ac:dyDescent="0.25">
      <c r="A8" s="57" t="s">
        <v>31</v>
      </c>
      <c r="B8" s="57"/>
      <c r="C8" s="57"/>
      <c r="D8" s="57"/>
      <c r="E8" s="1"/>
      <c r="F8" s="1"/>
      <c r="G8" s="1"/>
      <c r="H8" s="22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ht="16.5" thickBot="1" x14ac:dyDescent="0.3">
      <c r="A11" s="58" t="s">
        <v>3</v>
      </c>
      <c r="B11" s="58"/>
      <c r="C11" s="58"/>
      <c r="D11" s="59"/>
      <c r="E11" s="3"/>
      <c r="F11" s="3"/>
      <c r="G11" s="3"/>
      <c r="H11" s="3"/>
    </row>
    <row r="12" spans="1:8" ht="82.5" customHeight="1" thickBot="1" x14ac:dyDescent="0.3">
      <c r="A12" s="60" t="s">
        <v>4</v>
      </c>
      <c r="B12" s="61"/>
      <c r="C12" s="23">
        <v>150000</v>
      </c>
      <c r="D12" s="24"/>
      <c r="E12" s="25"/>
      <c r="F12" s="25"/>
      <c r="G12" s="3"/>
      <c r="H12" s="3"/>
    </row>
    <row r="13" spans="1:8" ht="82.5" customHeight="1" thickBot="1" x14ac:dyDescent="0.3">
      <c r="A13" s="62" t="s">
        <v>5</v>
      </c>
      <c r="B13" s="63"/>
      <c r="C13" s="26">
        <v>200000</v>
      </c>
      <c r="D13" s="24"/>
      <c r="E13" s="25"/>
      <c r="F13" s="25"/>
      <c r="G13" s="3"/>
      <c r="H13" s="3"/>
    </row>
    <row r="14" spans="1:8" ht="16.5" thickBot="1" x14ac:dyDescent="0.3">
      <c r="A14" s="42">
        <v>1</v>
      </c>
      <c r="B14" s="42"/>
      <c r="C14" s="27">
        <v>2</v>
      </c>
      <c r="D14" s="7">
        <v>3</v>
      </c>
      <c r="E14" s="28"/>
      <c r="F14" s="25"/>
      <c r="G14" s="3"/>
      <c r="H14" s="3"/>
    </row>
    <row r="15" spans="1:8" ht="105" customHeight="1" thickBot="1" x14ac:dyDescent="0.3">
      <c r="A15" s="64" t="s">
        <v>6</v>
      </c>
      <c r="B15" s="65"/>
      <c r="C15" s="29" t="s">
        <v>7</v>
      </c>
      <c r="D15" s="30" t="s">
        <v>8</v>
      </c>
      <c r="E15" s="66"/>
      <c r="F15" s="51"/>
      <c r="G15" s="3"/>
      <c r="H15" s="3"/>
    </row>
    <row r="16" spans="1:8" ht="64.5" customHeight="1" thickBot="1" x14ac:dyDescent="0.3">
      <c r="A16" s="31">
        <v>0</v>
      </c>
      <c r="B16" s="32" t="s">
        <v>9</v>
      </c>
      <c r="C16" s="33">
        <f>C12*A16</f>
        <v>0</v>
      </c>
      <c r="D16" s="34">
        <f>C12+C16</f>
        <v>150000</v>
      </c>
      <c r="E16" s="66"/>
      <c r="F16" s="51"/>
      <c r="G16" s="3"/>
      <c r="H16" s="3"/>
    </row>
    <row r="17" spans="1:8" ht="69.75" customHeight="1" thickBot="1" x14ac:dyDescent="0.3">
      <c r="A17" s="31">
        <v>0</v>
      </c>
      <c r="B17" s="32" t="s">
        <v>10</v>
      </c>
      <c r="C17" s="35">
        <f>C13*A17</f>
        <v>0</v>
      </c>
      <c r="D17" s="36">
        <f>C13+C17</f>
        <v>200000</v>
      </c>
      <c r="E17" s="66"/>
      <c r="F17" s="51"/>
      <c r="G17" s="3"/>
      <c r="H17" s="3"/>
    </row>
    <row r="18" spans="1:8" ht="27.75" customHeight="1" thickBot="1" x14ac:dyDescent="0.3">
      <c r="A18" s="37"/>
      <c r="B18" s="47" t="s">
        <v>11</v>
      </c>
      <c r="C18" s="48"/>
      <c r="D18" s="41">
        <f>D16+D17</f>
        <v>350000</v>
      </c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4" t="s">
        <v>38</v>
      </c>
      <c r="B20" s="2"/>
      <c r="C20" s="2"/>
      <c r="D20" s="2"/>
      <c r="E20" s="2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ht="16.5" thickBot="1" x14ac:dyDescent="0.3">
      <c r="A22" s="38" t="s">
        <v>12</v>
      </c>
      <c r="B22" s="3"/>
      <c r="C22" s="3"/>
      <c r="D22" s="3"/>
      <c r="E22" s="3"/>
      <c r="F22" s="3"/>
      <c r="G22" s="3"/>
      <c r="H22" s="3"/>
    </row>
    <row r="23" spans="1:8" ht="16.5" thickBot="1" x14ac:dyDescent="0.3">
      <c r="A23" s="49" t="s">
        <v>13</v>
      </c>
      <c r="B23" s="49" t="s">
        <v>14</v>
      </c>
      <c r="C23" s="49"/>
      <c r="D23" s="49" t="s">
        <v>15</v>
      </c>
      <c r="E23" s="50"/>
      <c r="F23" s="46"/>
      <c r="G23" s="46"/>
      <c r="H23" s="46"/>
    </row>
    <row r="24" spans="1:8" ht="16.5" thickBot="1" x14ac:dyDescent="0.3">
      <c r="A24" s="49"/>
      <c r="B24" s="49"/>
      <c r="C24" s="49"/>
      <c r="D24" s="49"/>
      <c r="E24" s="50"/>
      <c r="F24" s="46"/>
      <c r="G24" s="46"/>
      <c r="H24" s="46"/>
    </row>
    <row r="25" spans="1:8" ht="16.5" thickBot="1" x14ac:dyDescent="0.3">
      <c r="A25" s="9">
        <v>1</v>
      </c>
      <c r="B25" s="42">
        <v>2</v>
      </c>
      <c r="C25" s="42"/>
      <c r="D25" s="9">
        <v>3</v>
      </c>
      <c r="E25" s="39"/>
      <c r="F25" s="39"/>
      <c r="G25" s="39"/>
      <c r="H25" s="39"/>
    </row>
    <row r="26" spans="1:8" ht="54.95" customHeight="1" thickBot="1" x14ac:dyDescent="0.3">
      <c r="A26" s="9">
        <v>1</v>
      </c>
      <c r="B26" s="42" t="s">
        <v>16</v>
      </c>
      <c r="C26" s="42"/>
      <c r="D26" s="10">
        <v>0</v>
      </c>
      <c r="E26" s="11"/>
      <c r="F26" s="12"/>
      <c r="G26" s="13"/>
      <c r="H26" s="14"/>
    </row>
    <row r="27" spans="1:8" ht="54.95" customHeight="1" thickBot="1" x14ac:dyDescent="0.3">
      <c r="A27" s="9">
        <v>2</v>
      </c>
      <c r="B27" s="42" t="s">
        <v>17</v>
      </c>
      <c r="C27" s="42"/>
      <c r="D27" s="16">
        <f>D16</f>
        <v>150000</v>
      </c>
      <c r="E27" s="11"/>
      <c r="F27" s="12"/>
      <c r="G27" s="13"/>
      <c r="H27" s="14"/>
    </row>
    <row r="28" spans="1:8" ht="54.95" customHeight="1" thickBot="1" x14ac:dyDescent="0.3">
      <c r="A28" s="9">
        <v>3</v>
      </c>
      <c r="B28" s="42" t="s">
        <v>18</v>
      </c>
      <c r="C28" s="42"/>
      <c r="D28" s="17">
        <v>0</v>
      </c>
      <c r="E28" s="11"/>
      <c r="F28" s="12"/>
      <c r="G28" s="13"/>
      <c r="H28" s="14"/>
    </row>
    <row r="29" spans="1:8" ht="54.95" customHeight="1" thickBot="1" x14ac:dyDescent="0.3">
      <c r="A29" s="43" t="s">
        <v>19</v>
      </c>
      <c r="B29" s="44"/>
      <c r="C29" s="45"/>
      <c r="D29" s="16">
        <f>D26+D27+D28</f>
        <v>150000</v>
      </c>
      <c r="E29" s="11"/>
      <c r="F29" s="12"/>
      <c r="G29" s="13"/>
      <c r="H29" s="14"/>
    </row>
    <row r="30" spans="1:8" ht="54.95" customHeight="1" thickBot="1" x14ac:dyDescent="0.3">
      <c r="A30" s="9">
        <v>4</v>
      </c>
      <c r="B30" s="42" t="s">
        <v>20</v>
      </c>
      <c r="C30" s="42"/>
      <c r="D30" s="17">
        <v>0</v>
      </c>
      <c r="E30" s="11"/>
      <c r="F30" s="12"/>
      <c r="G30" s="13"/>
      <c r="H30" s="14"/>
    </row>
    <row r="31" spans="1:8" ht="54.95" customHeight="1" thickBot="1" x14ac:dyDescent="0.3">
      <c r="A31" s="9">
        <v>5</v>
      </c>
      <c r="B31" s="42" t="s">
        <v>21</v>
      </c>
      <c r="C31" s="42"/>
      <c r="D31" s="18">
        <f>D17</f>
        <v>200000</v>
      </c>
      <c r="E31" s="19"/>
      <c r="F31" s="12"/>
      <c r="G31" s="13"/>
      <c r="H31" s="14"/>
    </row>
    <row r="32" spans="1:8" ht="54.95" customHeight="1" thickBot="1" x14ac:dyDescent="0.3">
      <c r="A32" s="43" t="s">
        <v>22</v>
      </c>
      <c r="B32" s="44"/>
      <c r="C32" s="45"/>
      <c r="D32" s="18">
        <f>D30+D31</f>
        <v>200000</v>
      </c>
      <c r="E32" s="19"/>
      <c r="F32" s="12"/>
      <c r="G32" s="13"/>
      <c r="H32" s="14"/>
    </row>
    <row r="33" spans="1:8" ht="35.1" customHeight="1" thickBot="1" x14ac:dyDescent="0.3">
      <c r="A33" s="37"/>
      <c r="B33" s="37"/>
      <c r="C33" s="5" t="s">
        <v>23</v>
      </c>
      <c r="D33" s="6">
        <f>D26+D27+D28+D30+D31</f>
        <v>350000</v>
      </c>
      <c r="E33" s="3"/>
      <c r="F33" s="3"/>
      <c r="G33" s="3"/>
      <c r="H33" s="3"/>
    </row>
    <row r="34" spans="1:8" ht="35.1" customHeight="1" thickBot="1" x14ac:dyDescent="0.3">
      <c r="A34" s="37"/>
      <c r="B34" s="37"/>
      <c r="C34" s="7" t="s">
        <v>24</v>
      </c>
      <c r="D34" s="8">
        <f>D33*0.23</f>
        <v>80500</v>
      </c>
      <c r="E34" s="3"/>
      <c r="F34" s="3"/>
      <c r="G34" s="3"/>
      <c r="H34" s="3"/>
    </row>
    <row r="35" spans="1:8" ht="35.1" customHeight="1" thickBot="1" x14ac:dyDescent="0.3">
      <c r="A35" s="37"/>
      <c r="B35" s="37"/>
      <c r="C35" s="7" t="s">
        <v>25</v>
      </c>
      <c r="D35" s="8">
        <f>D33+D34</f>
        <v>430500</v>
      </c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ht="54.95" customHeight="1" x14ac:dyDescent="0.25">
      <c r="A40" s="3" t="s">
        <v>28</v>
      </c>
      <c r="B40" s="3"/>
      <c r="C40" s="3"/>
      <c r="D40" s="3"/>
      <c r="E40" s="3"/>
      <c r="F40" s="3"/>
      <c r="G40" s="3"/>
      <c r="H40" s="3"/>
    </row>
    <row r="41" spans="1:8" ht="45" customHeight="1" x14ac:dyDescent="0.25">
      <c r="A41" s="40" t="s">
        <v>26</v>
      </c>
      <c r="B41" s="3"/>
      <c r="C41" s="3"/>
      <c r="D41" s="3"/>
      <c r="E41" s="3"/>
      <c r="F41" s="3"/>
      <c r="G41" s="3"/>
      <c r="H41" s="3"/>
    </row>
    <row r="42" spans="1:8" x14ac:dyDescent="0.25">
      <c r="A42" s="40" t="s">
        <v>27</v>
      </c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B45" s="15" t="s">
        <v>35</v>
      </c>
    </row>
    <row r="47" spans="1:8" x14ac:dyDescent="0.25">
      <c r="B47" s="15" t="s">
        <v>34</v>
      </c>
    </row>
    <row r="48" spans="1:8" x14ac:dyDescent="0.25">
      <c r="B48" s="15" t="s">
        <v>36</v>
      </c>
    </row>
  </sheetData>
  <mergeCells count="28">
    <mergeCell ref="F15:F17"/>
    <mergeCell ref="A2:B3"/>
    <mergeCell ref="A4:B4"/>
    <mergeCell ref="A6:F6"/>
    <mergeCell ref="A7:G7"/>
    <mergeCell ref="A8:D8"/>
    <mergeCell ref="A11:D11"/>
    <mergeCell ref="A12:B12"/>
    <mergeCell ref="A13:B13"/>
    <mergeCell ref="A14:B14"/>
    <mergeCell ref="A15:B15"/>
    <mergeCell ref="E15:E17"/>
    <mergeCell ref="B18:C18"/>
    <mergeCell ref="A23:A24"/>
    <mergeCell ref="B23:C24"/>
    <mergeCell ref="D23:D24"/>
    <mergeCell ref="E23:E24"/>
    <mergeCell ref="H23:H24"/>
    <mergeCell ref="B25:C25"/>
    <mergeCell ref="B26:C26"/>
    <mergeCell ref="B27:C27"/>
    <mergeCell ref="B28:C28"/>
    <mergeCell ref="F23:F24"/>
    <mergeCell ref="B30:C30"/>
    <mergeCell ref="B31:C31"/>
    <mergeCell ref="A32:C32"/>
    <mergeCell ref="A29:C29"/>
    <mergeCell ref="G23:G24"/>
  </mergeCells>
  <pageMargins left="1" right="1" top="1" bottom="1" header="0.5" footer="0.5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opLeftCell="A28" zoomScale="86" zoomScaleNormal="86" workbookViewId="0">
      <selection activeCell="D17" sqref="D17"/>
    </sheetView>
  </sheetViews>
  <sheetFormatPr defaultRowHeight="15.75" x14ac:dyDescent="0.25"/>
  <cols>
    <col min="1" max="1" width="11.85546875" style="15" customWidth="1"/>
    <col min="2" max="2" width="36.42578125" style="15" customWidth="1"/>
    <col min="3" max="3" width="44.28515625" style="15" customWidth="1"/>
    <col min="4" max="4" width="32" style="15" customWidth="1"/>
    <col min="5" max="16384" width="9.140625" style="15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52"/>
      <c r="B2" s="52"/>
      <c r="C2" s="3"/>
      <c r="D2" s="20" t="s">
        <v>29</v>
      </c>
      <c r="G2" s="3"/>
      <c r="H2" s="3"/>
    </row>
    <row r="3" spans="1:8" x14ac:dyDescent="0.25">
      <c r="A3" s="53"/>
      <c r="B3" s="53"/>
      <c r="C3" s="3"/>
      <c r="D3" s="3"/>
      <c r="E3" s="3"/>
      <c r="F3" s="3"/>
      <c r="G3" s="3"/>
      <c r="H3" s="3"/>
    </row>
    <row r="4" spans="1:8" x14ac:dyDescent="0.25">
      <c r="A4" s="54" t="s">
        <v>1</v>
      </c>
      <c r="B4" s="54"/>
      <c r="C4" s="3"/>
      <c r="D4" s="3"/>
      <c r="E4" s="3"/>
      <c r="F4" s="3"/>
      <c r="G4" s="3"/>
      <c r="H4" s="3"/>
    </row>
    <row r="5" spans="1:8" x14ac:dyDescent="0.25">
      <c r="A5" s="21"/>
      <c r="B5" s="21"/>
      <c r="C5" s="3"/>
      <c r="D5" s="3"/>
      <c r="E5" s="3"/>
      <c r="F5" s="3"/>
      <c r="G5" s="3"/>
      <c r="H5" s="3"/>
    </row>
    <row r="6" spans="1:8" ht="18" x14ac:dyDescent="0.25">
      <c r="A6" s="55" t="s">
        <v>2</v>
      </c>
      <c r="B6" s="55"/>
      <c r="C6" s="55"/>
      <c r="D6" s="55"/>
      <c r="E6" s="55"/>
      <c r="F6" s="55"/>
      <c r="G6" s="22"/>
      <c r="H6" s="22"/>
    </row>
    <row r="7" spans="1:8" x14ac:dyDescent="0.25">
      <c r="A7" s="56"/>
      <c r="B7" s="56"/>
      <c r="C7" s="56"/>
      <c r="D7" s="56"/>
      <c r="E7" s="56"/>
      <c r="F7" s="56"/>
      <c r="G7" s="56"/>
      <c r="H7" s="22"/>
    </row>
    <row r="8" spans="1:8" ht="54.95" customHeight="1" x14ac:dyDescent="0.25">
      <c r="A8" s="57" t="s">
        <v>32</v>
      </c>
      <c r="B8" s="57"/>
      <c r="C8" s="57"/>
      <c r="D8" s="57"/>
      <c r="E8" s="1"/>
      <c r="F8" s="1"/>
      <c r="G8" s="1"/>
      <c r="H8" s="22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ht="16.5" thickBot="1" x14ac:dyDescent="0.3">
      <c r="A11" s="58" t="s">
        <v>3</v>
      </c>
      <c r="B11" s="58"/>
      <c r="C11" s="58"/>
      <c r="D11" s="59"/>
      <c r="E11" s="3"/>
      <c r="F11" s="3"/>
      <c r="G11" s="3"/>
      <c r="H11" s="3"/>
    </row>
    <row r="12" spans="1:8" ht="82.5" customHeight="1" thickBot="1" x14ac:dyDescent="0.3">
      <c r="A12" s="60" t="s">
        <v>4</v>
      </c>
      <c r="B12" s="61"/>
      <c r="C12" s="23">
        <v>200000</v>
      </c>
      <c r="D12" s="24"/>
      <c r="E12" s="25"/>
      <c r="F12" s="25"/>
      <c r="G12" s="3"/>
      <c r="H12" s="3"/>
    </row>
    <row r="13" spans="1:8" ht="82.5" customHeight="1" thickBot="1" x14ac:dyDescent="0.3">
      <c r="A13" s="62" t="s">
        <v>5</v>
      </c>
      <c r="B13" s="63"/>
      <c r="C13" s="26">
        <v>200000</v>
      </c>
      <c r="D13" s="24"/>
      <c r="E13" s="25"/>
      <c r="F13" s="25"/>
      <c r="G13" s="3"/>
      <c r="H13" s="3"/>
    </row>
    <row r="14" spans="1:8" ht="16.5" thickBot="1" x14ac:dyDescent="0.3">
      <c r="A14" s="42">
        <v>1</v>
      </c>
      <c r="B14" s="42"/>
      <c r="C14" s="27">
        <v>2</v>
      </c>
      <c r="D14" s="7">
        <v>3</v>
      </c>
      <c r="E14" s="28"/>
      <c r="F14" s="25"/>
      <c r="G14" s="3"/>
      <c r="H14" s="3"/>
    </row>
    <row r="15" spans="1:8" ht="105" customHeight="1" thickBot="1" x14ac:dyDescent="0.3">
      <c r="A15" s="64" t="s">
        <v>6</v>
      </c>
      <c r="B15" s="65"/>
      <c r="C15" s="29" t="s">
        <v>7</v>
      </c>
      <c r="D15" s="30" t="s">
        <v>8</v>
      </c>
      <c r="E15" s="66"/>
      <c r="F15" s="51"/>
      <c r="G15" s="3"/>
      <c r="H15" s="3"/>
    </row>
    <row r="16" spans="1:8" ht="64.5" customHeight="1" thickBot="1" x14ac:dyDescent="0.3">
      <c r="A16" s="31">
        <v>0</v>
      </c>
      <c r="B16" s="32" t="s">
        <v>9</v>
      </c>
      <c r="C16" s="33">
        <f>C12*A16</f>
        <v>0</v>
      </c>
      <c r="D16" s="34">
        <f>C12+C16</f>
        <v>200000</v>
      </c>
      <c r="E16" s="66"/>
      <c r="F16" s="51"/>
      <c r="G16" s="3"/>
      <c r="H16" s="3"/>
    </row>
    <row r="17" spans="1:8" ht="69.75" customHeight="1" thickBot="1" x14ac:dyDescent="0.3">
      <c r="A17" s="31">
        <v>0</v>
      </c>
      <c r="B17" s="32" t="s">
        <v>10</v>
      </c>
      <c r="C17" s="35">
        <f>C13*A17</f>
        <v>0</v>
      </c>
      <c r="D17" s="36">
        <f>C13+C17</f>
        <v>200000</v>
      </c>
      <c r="E17" s="66"/>
      <c r="F17" s="51"/>
      <c r="G17" s="3"/>
      <c r="H17" s="3"/>
    </row>
    <row r="18" spans="1:8" ht="27.75" customHeight="1" thickBot="1" x14ac:dyDescent="0.3">
      <c r="A18" s="37"/>
      <c r="B18" s="47" t="s">
        <v>11</v>
      </c>
      <c r="C18" s="48"/>
      <c r="D18" s="41">
        <f>D16+D17</f>
        <v>400000</v>
      </c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4" t="s">
        <v>38</v>
      </c>
      <c r="B20" s="2"/>
      <c r="C20" s="2"/>
      <c r="D20" s="2"/>
      <c r="E20" s="2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ht="16.5" thickBot="1" x14ac:dyDescent="0.3">
      <c r="A22" s="38" t="s">
        <v>12</v>
      </c>
      <c r="B22" s="3"/>
      <c r="C22" s="3"/>
      <c r="D22" s="3"/>
      <c r="E22" s="3"/>
      <c r="F22" s="3"/>
      <c r="G22" s="3"/>
      <c r="H22" s="3"/>
    </row>
    <row r="23" spans="1:8" ht="16.5" thickBot="1" x14ac:dyDescent="0.3">
      <c r="A23" s="49" t="s">
        <v>13</v>
      </c>
      <c r="B23" s="49" t="s">
        <v>14</v>
      </c>
      <c r="C23" s="49"/>
      <c r="D23" s="49" t="s">
        <v>15</v>
      </c>
      <c r="E23" s="50"/>
      <c r="F23" s="46"/>
      <c r="G23" s="46"/>
      <c r="H23" s="46"/>
    </row>
    <row r="24" spans="1:8" ht="16.5" thickBot="1" x14ac:dyDescent="0.3">
      <c r="A24" s="49"/>
      <c r="B24" s="49"/>
      <c r="C24" s="49"/>
      <c r="D24" s="49"/>
      <c r="E24" s="50"/>
      <c r="F24" s="46"/>
      <c r="G24" s="46"/>
      <c r="H24" s="46"/>
    </row>
    <row r="25" spans="1:8" ht="16.5" thickBot="1" x14ac:dyDescent="0.3">
      <c r="A25" s="9">
        <v>1</v>
      </c>
      <c r="B25" s="42">
        <v>2</v>
      </c>
      <c r="C25" s="42"/>
      <c r="D25" s="9">
        <v>3</v>
      </c>
      <c r="E25" s="39"/>
      <c r="F25" s="39"/>
      <c r="G25" s="39"/>
      <c r="H25" s="39"/>
    </row>
    <row r="26" spans="1:8" ht="54.95" customHeight="1" thickBot="1" x14ac:dyDescent="0.3">
      <c r="A26" s="9">
        <v>1</v>
      </c>
      <c r="B26" s="42" t="s">
        <v>16</v>
      </c>
      <c r="C26" s="42"/>
      <c r="D26" s="10">
        <v>0</v>
      </c>
      <c r="E26" s="11"/>
      <c r="F26" s="12"/>
      <c r="G26" s="13"/>
      <c r="H26" s="14"/>
    </row>
    <row r="27" spans="1:8" ht="54.95" customHeight="1" thickBot="1" x14ac:dyDescent="0.3">
      <c r="A27" s="9">
        <v>2</v>
      </c>
      <c r="B27" s="42" t="s">
        <v>17</v>
      </c>
      <c r="C27" s="42"/>
      <c r="D27" s="16">
        <f>D16</f>
        <v>200000</v>
      </c>
      <c r="E27" s="11"/>
      <c r="F27" s="12"/>
      <c r="G27" s="13"/>
      <c r="H27" s="14"/>
    </row>
    <row r="28" spans="1:8" ht="54.95" customHeight="1" thickBot="1" x14ac:dyDescent="0.3">
      <c r="A28" s="9">
        <v>3</v>
      </c>
      <c r="B28" s="42" t="s">
        <v>18</v>
      </c>
      <c r="C28" s="42"/>
      <c r="D28" s="17">
        <v>0</v>
      </c>
      <c r="E28" s="11"/>
      <c r="F28" s="12"/>
      <c r="G28" s="13"/>
      <c r="H28" s="14"/>
    </row>
    <row r="29" spans="1:8" ht="54.95" customHeight="1" thickBot="1" x14ac:dyDescent="0.3">
      <c r="A29" s="43" t="s">
        <v>19</v>
      </c>
      <c r="B29" s="44"/>
      <c r="C29" s="45"/>
      <c r="D29" s="16">
        <f>D26+D27+D28</f>
        <v>200000</v>
      </c>
      <c r="E29" s="11"/>
      <c r="F29" s="12"/>
      <c r="G29" s="13"/>
      <c r="H29" s="14"/>
    </row>
    <row r="30" spans="1:8" ht="54.95" customHeight="1" thickBot="1" x14ac:dyDescent="0.3">
      <c r="A30" s="9">
        <v>4</v>
      </c>
      <c r="B30" s="42" t="s">
        <v>20</v>
      </c>
      <c r="C30" s="42"/>
      <c r="D30" s="17">
        <v>0</v>
      </c>
      <c r="E30" s="11"/>
      <c r="F30" s="12"/>
      <c r="G30" s="13"/>
      <c r="H30" s="14"/>
    </row>
    <row r="31" spans="1:8" ht="54.95" customHeight="1" thickBot="1" x14ac:dyDescent="0.3">
      <c r="A31" s="9">
        <v>5</v>
      </c>
      <c r="B31" s="42" t="s">
        <v>21</v>
      </c>
      <c r="C31" s="42"/>
      <c r="D31" s="18">
        <f>D17</f>
        <v>200000</v>
      </c>
      <c r="E31" s="19"/>
      <c r="F31" s="12"/>
      <c r="G31" s="13"/>
      <c r="H31" s="14"/>
    </row>
    <row r="32" spans="1:8" ht="54.95" customHeight="1" thickBot="1" x14ac:dyDescent="0.3">
      <c r="A32" s="43" t="s">
        <v>22</v>
      </c>
      <c r="B32" s="44"/>
      <c r="C32" s="45"/>
      <c r="D32" s="18">
        <f>D30+D31</f>
        <v>200000</v>
      </c>
      <c r="E32" s="19"/>
      <c r="F32" s="12"/>
      <c r="G32" s="13"/>
      <c r="H32" s="14"/>
    </row>
    <row r="33" spans="1:8" ht="35.1" customHeight="1" thickBot="1" x14ac:dyDescent="0.3">
      <c r="A33" s="37"/>
      <c r="B33" s="37"/>
      <c r="C33" s="5" t="s">
        <v>23</v>
      </c>
      <c r="D33" s="6">
        <f>D26+D27+D28+D30+D31</f>
        <v>400000</v>
      </c>
      <c r="E33" s="3"/>
      <c r="F33" s="3"/>
      <c r="G33" s="3"/>
      <c r="H33" s="3"/>
    </row>
    <row r="34" spans="1:8" ht="35.1" customHeight="1" thickBot="1" x14ac:dyDescent="0.3">
      <c r="A34" s="37"/>
      <c r="B34" s="37"/>
      <c r="C34" s="7" t="s">
        <v>24</v>
      </c>
      <c r="D34" s="8">
        <f>D33*0.23</f>
        <v>92000</v>
      </c>
      <c r="E34" s="3"/>
      <c r="F34" s="3"/>
      <c r="G34" s="3"/>
      <c r="H34" s="3"/>
    </row>
    <row r="35" spans="1:8" ht="35.1" customHeight="1" thickBot="1" x14ac:dyDescent="0.3">
      <c r="A35" s="37"/>
      <c r="B35" s="37"/>
      <c r="C35" s="7" t="s">
        <v>25</v>
      </c>
      <c r="D35" s="8">
        <f>D33+D34</f>
        <v>492000</v>
      </c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ht="54.95" customHeight="1" x14ac:dyDescent="0.25">
      <c r="A40" s="3" t="s">
        <v>28</v>
      </c>
      <c r="B40" s="3"/>
      <c r="C40" s="3"/>
      <c r="D40" s="3"/>
      <c r="E40" s="3"/>
      <c r="F40" s="3"/>
      <c r="G40" s="3"/>
      <c r="H40" s="3"/>
    </row>
    <row r="41" spans="1:8" ht="45" customHeight="1" x14ac:dyDescent="0.25">
      <c r="A41" s="40" t="s">
        <v>26</v>
      </c>
      <c r="B41" s="3"/>
      <c r="C41" s="3"/>
      <c r="D41" s="3"/>
      <c r="E41" s="3"/>
      <c r="F41" s="3"/>
      <c r="G41" s="3"/>
      <c r="H41" s="3"/>
    </row>
    <row r="42" spans="1:8" x14ac:dyDescent="0.25">
      <c r="A42" s="40" t="s">
        <v>27</v>
      </c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6" spans="1:8" x14ac:dyDescent="0.25">
      <c r="B46" s="15" t="s">
        <v>35</v>
      </c>
    </row>
    <row r="48" spans="1:8" x14ac:dyDescent="0.25">
      <c r="B48" s="15" t="s">
        <v>34</v>
      </c>
    </row>
    <row r="49" spans="2:2" x14ac:dyDescent="0.25">
      <c r="B49" s="15" t="s">
        <v>36</v>
      </c>
    </row>
  </sheetData>
  <mergeCells count="28">
    <mergeCell ref="F15:F17"/>
    <mergeCell ref="A2:B3"/>
    <mergeCell ref="A4:B4"/>
    <mergeCell ref="A6:F6"/>
    <mergeCell ref="A7:G7"/>
    <mergeCell ref="A8:D8"/>
    <mergeCell ref="A11:D11"/>
    <mergeCell ref="A12:B12"/>
    <mergeCell ref="A13:B13"/>
    <mergeCell ref="A14:B14"/>
    <mergeCell ref="A15:B15"/>
    <mergeCell ref="E15:E17"/>
    <mergeCell ref="B18:C18"/>
    <mergeCell ref="A23:A24"/>
    <mergeCell ref="B23:C24"/>
    <mergeCell ref="D23:D24"/>
    <mergeCell ref="E23:E24"/>
    <mergeCell ref="H23:H24"/>
    <mergeCell ref="B25:C25"/>
    <mergeCell ref="B26:C26"/>
    <mergeCell ref="B27:C27"/>
    <mergeCell ref="B28:C28"/>
    <mergeCell ref="F23:F24"/>
    <mergeCell ref="A29:C29"/>
    <mergeCell ref="B30:C30"/>
    <mergeCell ref="B31:C31"/>
    <mergeCell ref="A32:C32"/>
    <mergeCell ref="G23:G24"/>
  </mergeCells>
  <pageMargins left="1" right="1" top="1" bottom="1" header="0.5" footer="0.5"/>
  <pageSetup paperSize="9" scale="4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8"/>
  <sheetViews>
    <sheetView topLeftCell="A25" zoomScale="86" zoomScaleNormal="86" workbookViewId="0">
      <selection activeCell="B39" sqref="B39:G39"/>
    </sheetView>
  </sheetViews>
  <sheetFormatPr defaultRowHeight="15.75" x14ac:dyDescent="0.25"/>
  <cols>
    <col min="1" max="1" width="11.85546875" style="15" customWidth="1"/>
    <col min="2" max="2" width="36.42578125" style="15" customWidth="1"/>
    <col min="3" max="3" width="44.28515625" style="15" customWidth="1"/>
    <col min="4" max="4" width="32" style="15" customWidth="1"/>
    <col min="5" max="16384" width="9.140625" style="15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52"/>
      <c r="B2" s="52"/>
      <c r="C2" s="3"/>
      <c r="D2" s="20" t="s">
        <v>33</v>
      </c>
      <c r="G2" s="3"/>
      <c r="H2" s="3"/>
    </row>
    <row r="3" spans="1:8" x14ac:dyDescent="0.25">
      <c r="A3" s="53"/>
      <c r="B3" s="53"/>
      <c r="C3" s="3"/>
      <c r="D3" s="3"/>
      <c r="E3" s="3"/>
      <c r="F3" s="3"/>
      <c r="G3" s="3"/>
      <c r="H3" s="3"/>
    </row>
    <row r="4" spans="1:8" x14ac:dyDescent="0.25">
      <c r="A4" s="54" t="s">
        <v>1</v>
      </c>
      <c r="B4" s="54"/>
      <c r="C4" s="3"/>
      <c r="D4" s="3"/>
      <c r="E4" s="3"/>
      <c r="F4" s="3"/>
      <c r="G4" s="3"/>
      <c r="H4" s="3"/>
    </row>
    <row r="5" spans="1:8" x14ac:dyDescent="0.25">
      <c r="A5" s="21"/>
      <c r="B5" s="21"/>
      <c r="C5" s="3"/>
      <c r="D5" s="3"/>
      <c r="E5" s="3"/>
      <c r="F5" s="3"/>
      <c r="G5" s="3"/>
      <c r="H5" s="3"/>
    </row>
    <row r="6" spans="1:8" ht="18" x14ac:dyDescent="0.25">
      <c r="A6" s="55" t="s">
        <v>2</v>
      </c>
      <c r="B6" s="55"/>
      <c r="C6" s="55"/>
      <c r="D6" s="55"/>
      <c r="E6" s="55"/>
      <c r="F6" s="55"/>
      <c r="G6" s="22"/>
      <c r="H6" s="22"/>
    </row>
    <row r="7" spans="1:8" x14ac:dyDescent="0.25">
      <c r="A7" s="56"/>
      <c r="B7" s="56"/>
      <c r="C7" s="56"/>
      <c r="D7" s="56"/>
      <c r="E7" s="56"/>
      <c r="F7" s="56"/>
      <c r="G7" s="56"/>
      <c r="H7" s="22"/>
    </row>
    <row r="8" spans="1:8" ht="54.95" customHeight="1" x14ac:dyDescent="0.25">
      <c r="A8" s="57" t="s">
        <v>30</v>
      </c>
      <c r="B8" s="57"/>
      <c r="C8" s="57"/>
      <c r="D8" s="57"/>
      <c r="E8" s="1"/>
      <c r="F8" s="1"/>
      <c r="G8" s="1"/>
      <c r="H8" s="22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ht="16.5" thickBot="1" x14ac:dyDescent="0.3">
      <c r="A11" s="58" t="s">
        <v>3</v>
      </c>
      <c r="B11" s="58"/>
      <c r="C11" s="58"/>
      <c r="D11" s="59"/>
      <c r="E11" s="3"/>
      <c r="F11" s="3"/>
      <c r="G11" s="3"/>
      <c r="H11" s="3"/>
    </row>
    <row r="12" spans="1:8" ht="82.5" customHeight="1" thickBot="1" x14ac:dyDescent="0.3">
      <c r="A12" s="60" t="s">
        <v>4</v>
      </c>
      <c r="B12" s="61"/>
      <c r="C12" s="23">
        <v>1200000</v>
      </c>
      <c r="D12" s="24"/>
      <c r="E12" s="25"/>
      <c r="F12" s="25"/>
      <c r="G12" s="3"/>
      <c r="H12" s="3"/>
    </row>
    <row r="13" spans="1:8" ht="82.5" customHeight="1" thickBot="1" x14ac:dyDescent="0.3">
      <c r="A13" s="62" t="s">
        <v>5</v>
      </c>
      <c r="B13" s="63"/>
      <c r="C13" s="26">
        <v>700000</v>
      </c>
      <c r="D13" s="24"/>
      <c r="E13" s="25"/>
      <c r="F13" s="25"/>
      <c r="G13" s="3"/>
      <c r="H13" s="3"/>
    </row>
    <row r="14" spans="1:8" ht="16.5" thickBot="1" x14ac:dyDescent="0.3">
      <c r="A14" s="42">
        <v>1</v>
      </c>
      <c r="B14" s="42"/>
      <c r="C14" s="27">
        <v>2</v>
      </c>
      <c r="D14" s="7">
        <v>3</v>
      </c>
      <c r="E14" s="28"/>
      <c r="F14" s="25"/>
      <c r="G14" s="3"/>
      <c r="H14" s="3"/>
    </row>
    <row r="15" spans="1:8" ht="105" customHeight="1" thickBot="1" x14ac:dyDescent="0.3">
      <c r="A15" s="64" t="s">
        <v>6</v>
      </c>
      <c r="B15" s="65"/>
      <c r="C15" s="29" t="s">
        <v>7</v>
      </c>
      <c r="D15" s="30" t="s">
        <v>8</v>
      </c>
      <c r="E15" s="66"/>
      <c r="F15" s="51"/>
      <c r="G15" s="3"/>
      <c r="H15" s="3"/>
    </row>
    <row r="16" spans="1:8" ht="64.5" customHeight="1" thickBot="1" x14ac:dyDescent="0.3">
      <c r="A16" s="31">
        <v>0</v>
      </c>
      <c r="B16" s="32" t="s">
        <v>9</v>
      </c>
      <c r="C16" s="33">
        <f>C12*A16</f>
        <v>0</v>
      </c>
      <c r="D16" s="34">
        <f>C12+C16</f>
        <v>1200000</v>
      </c>
      <c r="E16" s="66"/>
      <c r="F16" s="51"/>
      <c r="G16" s="3"/>
      <c r="H16" s="3"/>
    </row>
    <row r="17" spans="1:8" ht="69.75" customHeight="1" thickBot="1" x14ac:dyDescent="0.3">
      <c r="A17" s="31">
        <v>0</v>
      </c>
      <c r="B17" s="32" t="s">
        <v>10</v>
      </c>
      <c r="C17" s="35">
        <f>C13*A17</f>
        <v>0</v>
      </c>
      <c r="D17" s="36">
        <f>C13+C17</f>
        <v>700000</v>
      </c>
      <c r="E17" s="66"/>
      <c r="F17" s="51"/>
      <c r="G17" s="3"/>
      <c r="H17" s="3"/>
    </row>
    <row r="18" spans="1:8" ht="27.75" customHeight="1" thickBot="1" x14ac:dyDescent="0.3">
      <c r="A18" s="37"/>
      <c r="B18" s="47" t="s">
        <v>11</v>
      </c>
      <c r="C18" s="48"/>
      <c r="D18" s="41">
        <f>D16+D17</f>
        <v>1900000</v>
      </c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4" t="s">
        <v>37</v>
      </c>
      <c r="B20" s="2"/>
      <c r="C20" s="2"/>
      <c r="D20" s="2"/>
      <c r="E20" s="2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ht="16.5" thickBot="1" x14ac:dyDescent="0.3">
      <c r="A22" s="38" t="s">
        <v>12</v>
      </c>
      <c r="B22" s="3"/>
      <c r="C22" s="3"/>
      <c r="D22" s="3"/>
      <c r="E22" s="3"/>
      <c r="F22" s="3"/>
      <c r="G22" s="3"/>
      <c r="H22" s="3"/>
    </row>
    <row r="23" spans="1:8" ht="16.5" thickBot="1" x14ac:dyDescent="0.3">
      <c r="A23" s="49" t="s">
        <v>13</v>
      </c>
      <c r="B23" s="49" t="s">
        <v>14</v>
      </c>
      <c r="C23" s="49"/>
      <c r="D23" s="49" t="s">
        <v>15</v>
      </c>
      <c r="E23" s="50"/>
      <c r="F23" s="46"/>
      <c r="G23" s="46"/>
      <c r="H23" s="46"/>
    </row>
    <row r="24" spans="1:8" ht="16.5" thickBot="1" x14ac:dyDescent="0.3">
      <c r="A24" s="49"/>
      <c r="B24" s="49"/>
      <c r="C24" s="49"/>
      <c r="D24" s="49"/>
      <c r="E24" s="50"/>
      <c r="F24" s="46"/>
      <c r="G24" s="46"/>
      <c r="H24" s="46"/>
    </row>
    <row r="25" spans="1:8" ht="16.5" thickBot="1" x14ac:dyDescent="0.3">
      <c r="A25" s="9">
        <v>1</v>
      </c>
      <c r="B25" s="42">
        <v>2</v>
      </c>
      <c r="C25" s="42"/>
      <c r="D25" s="9">
        <v>3</v>
      </c>
      <c r="E25" s="39"/>
      <c r="F25" s="39"/>
      <c r="G25" s="39"/>
      <c r="H25" s="39"/>
    </row>
    <row r="26" spans="1:8" ht="54.95" customHeight="1" thickBot="1" x14ac:dyDescent="0.3">
      <c r="A26" s="9">
        <v>1</v>
      </c>
      <c r="B26" s="42" t="s">
        <v>16</v>
      </c>
      <c r="C26" s="42"/>
      <c r="D26" s="10">
        <v>0</v>
      </c>
      <c r="E26" s="11"/>
      <c r="F26" s="12"/>
      <c r="G26" s="13"/>
      <c r="H26" s="14"/>
    </row>
    <row r="27" spans="1:8" ht="54.95" customHeight="1" thickBot="1" x14ac:dyDescent="0.3">
      <c r="A27" s="9">
        <v>2</v>
      </c>
      <c r="B27" s="42" t="s">
        <v>17</v>
      </c>
      <c r="C27" s="42"/>
      <c r="D27" s="16">
        <f>D16</f>
        <v>1200000</v>
      </c>
      <c r="E27" s="11"/>
      <c r="F27" s="12"/>
      <c r="G27" s="13"/>
      <c r="H27" s="14"/>
    </row>
    <row r="28" spans="1:8" ht="54.95" customHeight="1" thickBot="1" x14ac:dyDescent="0.3">
      <c r="A28" s="9">
        <v>3</v>
      </c>
      <c r="B28" s="42" t="s">
        <v>18</v>
      </c>
      <c r="C28" s="42"/>
      <c r="D28" s="17">
        <v>0</v>
      </c>
      <c r="E28" s="11"/>
      <c r="F28" s="12"/>
      <c r="G28" s="13"/>
      <c r="H28" s="14"/>
    </row>
    <row r="29" spans="1:8" ht="54.95" customHeight="1" thickBot="1" x14ac:dyDescent="0.3">
      <c r="A29" s="43" t="s">
        <v>19</v>
      </c>
      <c r="B29" s="44"/>
      <c r="C29" s="45"/>
      <c r="D29" s="16">
        <f>D26+D27+D28</f>
        <v>1200000</v>
      </c>
      <c r="E29" s="11"/>
      <c r="F29" s="12"/>
      <c r="G29" s="13"/>
      <c r="H29" s="14"/>
    </row>
    <row r="30" spans="1:8" ht="54.95" customHeight="1" thickBot="1" x14ac:dyDescent="0.3">
      <c r="A30" s="9">
        <v>4</v>
      </c>
      <c r="B30" s="42" t="s">
        <v>20</v>
      </c>
      <c r="C30" s="42"/>
      <c r="D30" s="17">
        <v>0</v>
      </c>
      <c r="E30" s="11"/>
      <c r="F30" s="12"/>
      <c r="G30" s="13"/>
      <c r="H30" s="14"/>
    </row>
    <row r="31" spans="1:8" ht="54.95" customHeight="1" thickBot="1" x14ac:dyDescent="0.3">
      <c r="A31" s="9">
        <v>5</v>
      </c>
      <c r="B31" s="42" t="s">
        <v>21</v>
      </c>
      <c r="C31" s="42"/>
      <c r="D31" s="18">
        <f>D17</f>
        <v>700000</v>
      </c>
      <c r="E31" s="19"/>
      <c r="F31" s="12"/>
      <c r="G31" s="13"/>
      <c r="H31" s="14"/>
    </row>
    <row r="32" spans="1:8" ht="54.95" customHeight="1" thickBot="1" x14ac:dyDescent="0.3">
      <c r="A32" s="43" t="s">
        <v>22</v>
      </c>
      <c r="B32" s="44"/>
      <c r="C32" s="45"/>
      <c r="D32" s="18">
        <f>D30+D31</f>
        <v>700000</v>
      </c>
      <c r="E32" s="19"/>
      <c r="F32" s="12"/>
      <c r="G32" s="13"/>
      <c r="H32" s="14"/>
    </row>
    <row r="33" spans="1:8" ht="35.1" customHeight="1" thickBot="1" x14ac:dyDescent="0.3">
      <c r="A33" s="37"/>
      <c r="B33" s="37"/>
      <c r="C33" s="5" t="s">
        <v>23</v>
      </c>
      <c r="D33" s="6">
        <f>D26+D27+D28+D30+D31</f>
        <v>1900000</v>
      </c>
      <c r="E33" s="3"/>
      <c r="F33" s="3"/>
      <c r="G33" s="3"/>
      <c r="H33" s="3"/>
    </row>
    <row r="34" spans="1:8" ht="35.1" customHeight="1" thickBot="1" x14ac:dyDescent="0.3">
      <c r="A34" s="37"/>
      <c r="B34" s="37"/>
      <c r="C34" s="7" t="s">
        <v>24</v>
      </c>
      <c r="D34" s="8">
        <f>D33*0.23</f>
        <v>437000</v>
      </c>
      <c r="E34" s="3"/>
      <c r="F34" s="3"/>
      <c r="G34" s="3"/>
      <c r="H34" s="3"/>
    </row>
    <row r="35" spans="1:8" ht="35.1" customHeight="1" thickBot="1" x14ac:dyDescent="0.3">
      <c r="A35" s="37"/>
      <c r="B35" s="37"/>
      <c r="C35" s="7" t="s">
        <v>25</v>
      </c>
      <c r="D35" s="8">
        <f>D33+D34</f>
        <v>2337000</v>
      </c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 t="s">
        <v>39</v>
      </c>
      <c r="C38" s="3"/>
      <c r="D38" s="3"/>
      <c r="E38" s="3"/>
      <c r="F38" s="3"/>
      <c r="G38" s="3"/>
      <c r="H38" s="3"/>
    </row>
    <row r="39" spans="1:8" ht="63.75" customHeight="1" x14ac:dyDescent="0.25">
      <c r="A39" s="3"/>
      <c r="B39" s="67" t="s">
        <v>40</v>
      </c>
      <c r="C39" s="67"/>
      <c r="D39" s="67"/>
      <c r="E39" s="67"/>
      <c r="F39" s="67"/>
      <c r="G39" s="67"/>
      <c r="H39" s="3"/>
    </row>
    <row r="40" spans="1:8" ht="54.95" customHeight="1" x14ac:dyDescent="0.25">
      <c r="A40" s="3" t="s">
        <v>28</v>
      </c>
      <c r="B40" s="3"/>
      <c r="C40" s="3"/>
      <c r="D40" s="3"/>
      <c r="E40" s="3"/>
      <c r="F40" s="3"/>
      <c r="G40" s="3"/>
      <c r="H40" s="3"/>
    </row>
    <row r="41" spans="1:8" ht="45" customHeight="1" x14ac:dyDescent="0.25">
      <c r="A41" s="40" t="s">
        <v>26</v>
      </c>
      <c r="B41" s="3"/>
      <c r="C41" s="3"/>
      <c r="D41" s="3"/>
      <c r="E41" s="3"/>
      <c r="F41" s="3"/>
      <c r="G41" s="3"/>
      <c r="H41" s="3"/>
    </row>
    <row r="42" spans="1:8" x14ac:dyDescent="0.25">
      <c r="A42" s="40" t="s">
        <v>27</v>
      </c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B45" s="15" t="s">
        <v>35</v>
      </c>
    </row>
    <row r="47" spans="1:8" x14ac:dyDescent="0.25">
      <c r="B47" s="15" t="s">
        <v>34</v>
      </c>
    </row>
    <row r="48" spans="1:8" x14ac:dyDescent="0.25">
      <c r="B48" s="15" t="s">
        <v>36</v>
      </c>
    </row>
  </sheetData>
  <mergeCells count="29">
    <mergeCell ref="B39:G39"/>
    <mergeCell ref="F15:F17"/>
    <mergeCell ref="A2:B3"/>
    <mergeCell ref="A4:B4"/>
    <mergeCell ref="A6:F6"/>
    <mergeCell ref="A7:G7"/>
    <mergeCell ref="A8:D8"/>
    <mergeCell ref="A11:D11"/>
    <mergeCell ref="A12:B12"/>
    <mergeCell ref="A13:B13"/>
    <mergeCell ref="A14:B14"/>
    <mergeCell ref="A15:B15"/>
    <mergeCell ref="E15:E17"/>
    <mergeCell ref="B18:C18"/>
    <mergeCell ref="A23:A24"/>
    <mergeCell ref="B23:C24"/>
    <mergeCell ref="D23:D24"/>
    <mergeCell ref="E23:E24"/>
    <mergeCell ref="H23:H24"/>
    <mergeCell ref="B25:C25"/>
    <mergeCell ref="B26:C26"/>
    <mergeCell ref="B27:C27"/>
    <mergeCell ref="B28:C28"/>
    <mergeCell ref="F23:F24"/>
    <mergeCell ref="A29:C29"/>
    <mergeCell ref="B30:C30"/>
    <mergeCell ref="B31:C31"/>
    <mergeCell ref="A32:C32"/>
    <mergeCell ref="G23:G24"/>
  </mergeCells>
  <pageMargins left="1" right="1" top="1" bottom="1" header="0.5" footer="0.5"/>
  <pageSetup paperSize="9" scale="4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III</vt:lpstr>
      <vt:lpstr>Część II</vt:lpstr>
      <vt:lpstr>Część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ZENIA</cp:lastModifiedBy>
  <cp:lastPrinted>2020-01-01T20:13:31Z</cp:lastPrinted>
  <dcterms:created xsi:type="dcterms:W3CDTF">2019-12-30T22:52:26Z</dcterms:created>
  <dcterms:modified xsi:type="dcterms:W3CDTF">2020-01-15T08:28:36Z</dcterms:modified>
</cp:coreProperties>
</file>